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alidost\Desktop\"/>
    </mc:Choice>
  </mc:AlternateContent>
  <xr:revisionPtr revIDLastSave="0" documentId="13_ncr:1_{FE04D990-9CC4-44F1-A193-20754F25B75E}" xr6:coauthVersionLast="47" xr6:coauthVersionMax="47" xr10:uidLastSave="{00000000-0000-0000-0000-000000000000}"/>
  <bookViews>
    <workbookView xWindow="-120" yWindow="-120" windowWidth="29040" windowHeight="15840" xr2:uid="{7CE83C93-A871-4CE2-BE6C-5A391564DA09}"/>
  </bookViews>
  <sheets>
    <sheet name="Sheet1" sheetId="1" r:id="rId1"/>
  </sheets>
  <externalReferences>
    <externalReference r:id="rId2"/>
    <externalReference r:id="rId3"/>
    <externalReference r:id="rId4"/>
  </externalReferences>
  <definedNames>
    <definedName name="_xlnm.Print_Area" localSheetId="0">Sheet1!$B$2:$G$14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E6" i="1"/>
  <c r="F6" i="1"/>
  <c r="G6" i="1"/>
  <c r="E4" i="1"/>
  <c r="F4" i="1"/>
  <c r="G4" i="1"/>
  <c r="D4" i="1"/>
  <c r="F5" i="1"/>
  <c r="D11" i="1"/>
  <c r="F11" i="1"/>
  <c r="G11" i="1" s="1"/>
  <c r="D10" i="1"/>
  <c r="F10" i="1"/>
  <c r="G10" i="1" s="1"/>
  <c r="F8" i="1"/>
  <c r="G8" i="1" s="1"/>
  <c r="E7" i="1"/>
  <c r="D7" i="1"/>
  <c r="F7" i="1"/>
  <c r="G7" i="1" s="1"/>
  <c r="G5" i="1"/>
</calcChain>
</file>

<file path=xl/sharedStrings.xml><?xml version="1.0" encoding="utf-8"?>
<sst xmlns="http://schemas.openxmlformats.org/spreadsheetml/2006/main" count="20" uniqueCount="17">
  <si>
    <t>گندله</t>
  </si>
  <si>
    <t xml:space="preserve">نام کالا </t>
  </si>
  <si>
    <t>ردیف</t>
  </si>
  <si>
    <t>بریکت اسفنجی</t>
  </si>
  <si>
    <t>−</t>
  </si>
  <si>
    <t>تیرآهن</t>
  </si>
  <si>
    <t>کنسانتره سنگ آهن</t>
  </si>
  <si>
    <t>کنسانتره زغالسنگ</t>
  </si>
  <si>
    <t xml:space="preserve">حجم عرضه (تن) </t>
  </si>
  <si>
    <t>حجم معامله (تن)</t>
  </si>
  <si>
    <t>میانگین (ریال)</t>
  </si>
  <si>
    <t>مبلغ معامله (ریال)</t>
  </si>
  <si>
    <t xml:space="preserve">سنگ آهن دانه بندی
 </t>
  </si>
  <si>
    <t>شمش</t>
  </si>
  <si>
    <t>اسفنجی</t>
  </si>
  <si>
    <t>میلگرد(مچینگ)</t>
  </si>
  <si>
    <t>خلاصه معاملات 21اردیبهشت1404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</si>
</sst>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B Nazanin"/>
      <charset val="178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3" fontId="1" fillId="0" borderId="0" xfId="1" applyNumberFormat="1" applyFont="1"/>
    <xf numFmtId="3" fontId="1" fillId="0" borderId="0" xfId="2" applyNumberFormat="1" applyFont="1" applyAlignment="1">
      <alignment horizontal="center" vertical="center"/>
    </xf>
    <xf numFmtId="3" fontId="1" fillId="0" borderId="0" xfId="2" applyNumberFormat="1" applyFont="1"/>
    <xf numFmtId="3" fontId="3" fillId="0" borderId="0" xfId="2" applyNumberFormat="1" applyFont="1"/>
    <xf numFmtId="164" fontId="1" fillId="0" borderId="0" xfId="1" applyNumberFormat="1" applyFont="1" applyAlignment="1">
      <alignment horizontal="center" vertical="center"/>
    </xf>
    <xf numFmtId="3" fontId="1" fillId="0" borderId="1" xfId="1" applyNumberFormat="1" applyFont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5" xfId="2" applyNumberFormat="1" applyFont="1" applyBorder="1" applyAlignment="1">
      <alignment horizontal="center" vertical="center"/>
    </xf>
    <xf numFmtId="3" fontId="4" fillId="0" borderId="5" xfId="1" applyNumberFormat="1" applyFont="1" applyBorder="1" applyAlignment="1">
      <alignment horizontal="center" vertical="center"/>
    </xf>
    <xf numFmtId="164" fontId="4" fillId="0" borderId="6" xfId="1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" fontId="5" fillId="2" borderId="1" xfId="2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top" wrapText="1"/>
    </xf>
    <xf numFmtId="3" fontId="5" fillId="4" borderId="1" xfId="2" applyNumberFormat="1" applyFont="1" applyFill="1" applyBorder="1" applyAlignment="1">
      <alignment horizontal="center" vertical="center"/>
    </xf>
    <xf numFmtId="3" fontId="5" fillId="4" borderId="10" xfId="2" applyNumberFormat="1" applyFont="1" applyFill="1" applyBorder="1" applyAlignment="1">
      <alignment horizontal="center" vertical="center"/>
    </xf>
    <xf numFmtId="3" fontId="5" fillId="2" borderId="10" xfId="2" applyNumberFormat="1" applyFont="1" applyFill="1" applyBorder="1" applyAlignment="1">
      <alignment horizontal="center" vertical="center"/>
    </xf>
    <xf numFmtId="0" fontId="2" fillId="5" borderId="11" xfId="3" applyFill="1" applyBorder="1" applyAlignment="1">
      <alignment horizontal="center" vertical="center"/>
    </xf>
    <xf numFmtId="0" fontId="2" fillId="5" borderId="12" xfId="3" applyFill="1" applyBorder="1" applyAlignment="1">
      <alignment horizontal="center" vertical="center"/>
    </xf>
    <xf numFmtId="0" fontId="2" fillId="5" borderId="13" xfId="3" applyFill="1" applyBorder="1" applyAlignment="1">
      <alignment horizontal="center" vertical="center"/>
    </xf>
    <xf numFmtId="0" fontId="4" fillId="0" borderId="11" xfId="1" applyNumberFormat="1" applyFont="1" applyBorder="1" applyAlignment="1">
      <alignment horizontal="center" vertical="center" wrapText="1"/>
    </xf>
    <xf numFmtId="0" fontId="4" fillId="0" borderId="12" xfId="1" applyNumberFormat="1" applyFont="1" applyBorder="1" applyAlignment="1">
      <alignment horizontal="center" vertical="center"/>
    </xf>
    <xf numFmtId="0" fontId="4" fillId="0" borderId="13" xfId="1" applyNumberFormat="1" applyFont="1" applyBorder="1" applyAlignment="1">
      <alignment horizontal="center" vertical="center"/>
    </xf>
    <xf numFmtId="0" fontId="4" fillId="0" borderId="14" xfId="1" applyNumberFormat="1" applyFont="1" applyBorder="1" applyAlignment="1">
      <alignment horizontal="center" vertical="center"/>
    </xf>
    <xf numFmtId="0" fontId="4" fillId="0" borderId="15" xfId="1" applyNumberFormat="1" applyFont="1" applyBorder="1" applyAlignment="1">
      <alignment horizontal="center" vertical="center"/>
    </xf>
    <xf numFmtId="0" fontId="4" fillId="0" borderId="16" xfId="1" applyNumberFormat="1" applyFont="1" applyBorder="1" applyAlignment="1">
      <alignment horizontal="center" vertical="center"/>
    </xf>
  </cellXfs>
  <cellStyles count="4">
    <cellStyle name="Comma" xfId="1" builtinId="3"/>
    <cellStyle name="Comma [0]" xfId="2" builtinId="6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.alidost\Desktop\&#1605;&#1593;&#1575;&#1605;&#1604;&#1575;&#1578;%20&#1601;&#1740;&#1586;&#1740;&#1705;&#1740;%20&#1601;&#1608;&#1604;&#1575;&#1583;21&#1575;&#1585;&#1583;&#1740;&#1576;&#1607;&#1588;&#1578;.xlsx" TargetMode="External"/><Relationship Id="rId1" Type="http://schemas.openxmlformats.org/officeDocument/2006/relationships/externalLinkPath" Target="&#1605;&#1593;&#1575;&#1605;&#1604;&#1575;&#1578;%20&#1601;&#1740;&#1586;&#1740;&#1705;&#1740;%20&#1601;&#1608;&#1604;&#1575;&#1583;21&#1575;&#1585;&#1583;&#1740;&#1576;&#1607;&#1588;&#1578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.alidost\Desktop\&#1605;&#1593;&#1575;&#1605;&#1604;&#1575;&#1578;%20&#1601;&#1740;&#1586;&#1740;&#1705;&#1740;%20&#1575;&#1587;&#1601;&#1606;&#1580;&#1740;21&#1575;&#1585;&#1583;&#1740;&#1576;&#1607;&#1588;&#1578;.xlsx" TargetMode="External"/><Relationship Id="rId1" Type="http://schemas.openxmlformats.org/officeDocument/2006/relationships/externalLinkPath" Target="&#1605;&#1593;&#1575;&#1605;&#1604;&#1575;&#1578;%20&#1601;&#1740;&#1586;&#1740;&#1705;&#1740;%20&#1575;&#1587;&#1601;&#1606;&#1580;&#1740;21&#1575;&#1585;&#1583;&#1740;&#1576;&#1607;&#1588;&#1578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.alidost\Desktop\&#1605;&#1593;&#1575;&#1605;&#1604;&#1575;&#1578;%20&#1601;&#1740;&#1586;&#1740;&#1705;&#1740;%20&#1587;&#1606;&#1711;%20&#1570;&#1607;&#1606;21&#1575;&#1585;&#1583;&#1740;&#1576;&#1607;&#1588;&#1578;.xlsx" TargetMode="External"/><Relationship Id="rId1" Type="http://schemas.openxmlformats.org/officeDocument/2006/relationships/externalLinkPath" Target="&#1605;&#1593;&#1575;&#1605;&#1604;&#1575;&#1578;%20&#1601;&#1740;&#1586;&#1740;&#1705;&#1740;%20&#1587;&#1606;&#1711;%20&#1570;&#1607;&#1606;21&#1575;&#1585;&#1583;&#1740;&#1576;&#1607;&#1588;&#157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(2)"/>
      <sheetName val="Table"/>
    </sheetNames>
    <sheetDataSet>
      <sheetData sheetId="0">
        <row r="4">
          <cell r="G4">
            <v>15360000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اسفنجی"/>
      <sheetName val="بریکت"/>
    </sheetNames>
    <sheetDataSet>
      <sheetData sheetId="0">
        <row r="29">
          <cell r="G29">
            <v>10813598750</v>
          </cell>
          <cell r="K29">
            <v>281700</v>
          </cell>
          <cell r="M29">
            <v>65250</v>
          </cell>
        </row>
      </sheetData>
      <sheetData sheetId="1">
        <row r="29">
          <cell r="G29">
            <v>162500000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دانه بندی"/>
      <sheetName val="کنستانتره"/>
      <sheetName val="گندله"/>
    </sheetNames>
    <sheetDataSet>
      <sheetData sheetId="0"/>
      <sheetData sheetId="1">
        <row r="50">
          <cell r="G50">
            <v>12105650000</v>
          </cell>
          <cell r="K50">
            <v>529200</v>
          </cell>
        </row>
      </sheetData>
      <sheetData sheetId="2">
        <row r="50">
          <cell r="G50">
            <v>6703088000</v>
          </cell>
          <cell r="K50">
            <v>513000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smsc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18899-4F24-442F-B1AA-C57D32184486}">
  <dimension ref="B1:P25"/>
  <sheetViews>
    <sheetView rightToLeft="1" tabSelected="1" zoomScaleNormal="100" workbookViewId="0">
      <selection activeCell="K7" sqref="K7"/>
    </sheetView>
  </sheetViews>
  <sheetFormatPr defaultRowHeight="15" x14ac:dyDescent="0.25"/>
  <cols>
    <col min="2" max="2" width="5.28515625" customWidth="1"/>
    <col min="3" max="3" width="23.85546875" customWidth="1"/>
    <col min="4" max="4" width="15.140625" style="3" customWidth="1"/>
    <col min="5" max="5" width="14.85546875" style="4" customWidth="1"/>
    <col min="6" max="6" width="20.7109375" style="2" customWidth="1"/>
    <col min="7" max="7" width="22.5703125" style="6" customWidth="1"/>
  </cols>
  <sheetData>
    <row r="1" spans="2:16" ht="15.75" thickBot="1" x14ac:dyDescent="0.3"/>
    <row r="2" spans="2:16" ht="68.45" customHeight="1" thickBot="1" x14ac:dyDescent="0.3">
      <c r="B2" s="24" t="s">
        <v>16</v>
      </c>
      <c r="C2" s="25"/>
      <c r="D2" s="25"/>
      <c r="E2" s="25"/>
      <c r="F2" s="25"/>
      <c r="G2" s="26"/>
    </row>
    <row r="3" spans="2:16" ht="21.75" customHeight="1" x14ac:dyDescent="0.25">
      <c r="B3" s="10" t="s">
        <v>2</v>
      </c>
      <c r="C3" s="16" t="s">
        <v>1</v>
      </c>
      <c r="D3" s="11" t="s">
        <v>8</v>
      </c>
      <c r="E3" s="11" t="s">
        <v>9</v>
      </c>
      <c r="F3" s="12" t="s">
        <v>11</v>
      </c>
      <c r="G3" s="13" t="s">
        <v>10</v>
      </c>
    </row>
    <row r="4" spans="2:16" ht="24.95" customHeight="1" x14ac:dyDescent="0.25">
      <c r="B4" s="9">
        <v>1</v>
      </c>
      <c r="C4" s="17" t="s">
        <v>13</v>
      </c>
      <c r="D4" s="15" t="str">
        <f>$D$12</f>
        <v>−</v>
      </c>
      <c r="E4" s="15" t="str">
        <f t="shared" ref="E4:G4" si="0">$D$12</f>
        <v>−</v>
      </c>
      <c r="F4" s="15" t="str">
        <f t="shared" si="0"/>
        <v>−</v>
      </c>
      <c r="G4" s="23" t="str">
        <f t="shared" si="0"/>
        <v>−</v>
      </c>
    </row>
    <row r="5" spans="2:16" ht="24.95" customHeight="1" x14ac:dyDescent="0.25">
      <c r="B5" s="9">
        <v>2</v>
      </c>
      <c r="C5" s="17" t="s">
        <v>15</v>
      </c>
      <c r="D5" s="21">
        <v>0</v>
      </c>
      <c r="E5" s="21">
        <v>48</v>
      </c>
      <c r="F5" s="21">
        <f>'[1]Table (2)'!$G$4</f>
        <v>15360000</v>
      </c>
      <c r="G5" s="22">
        <f>F5/E5</f>
        <v>320000</v>
      </c>
    </row>
    <row r="6" spans="2:16" ht="24.95" customHeight="1" x14ac:dyDescent="0.25">
      <c r="B6" s="9">
        <v>3</v>
      </c>
      <c r="C6" s="17" t="s">
        <v>5</v>
      </c>
      <c r="D6" s="15" t="str">
        <f t="shared" ref="D6:G6" si="1">D4</f>
        <v>−</v>
      </c>
      <c r="E6" s="15" t="str">
        <f t="shared" si="1"/>
        <v>−</v>
      </c>
      <c r="F6" s="15" t="str">
        <f t="shared" si="1"/>
        <v>−</v>
      </c>
      <c r="G6" s="23" t="str">
        <f t="shared" si="1"/>
        <v>−</v>
      </c>
    </row>
    <row r="7" spans="2:16" ht="24.95" customHeight="1" x14ac:dyDescent="0.25">
      <c r="B7" s="9">
        <v>4</v>
      </c>
      <c r="C7" s="17" t="s">
        <v>14</v>
      </c>
      <c r="D7" s="21">
        <f>[2]اسفنجی!$K$29</f>
        <v>281700</v>
      </c>
      <c r="E7" s="21">
        <f>[2]اسفنجی!$M$29</f>
        <v>65250</v>
      </c>
      <c r="F7" s="21">
        <f>[2]اسفنجی!$G$29</f>
        <v>10813598750</v>
      </c>
      <c r="G7" s="22">
        <f>F7/E7</f>
        <v>165725.65134099618</v>
      </c>
    </row>
    <row r="8" spans="2:16" ht="24.95" customHeight="1" x14ac:dyDescent="0.25">
      <c r="B8" s="9">
        <v>5</v>
      </c>
      <c r="C8" s="17" t="s">
        <v>3</v>
      </c>
      <c r="D8" s="21">
        <v>44000</v>
      </c>
      <c r="E8" s="21">
        <v>1000</v>
      </c>
      <c r="F8" s="21">
        <f>[2]بریکت!$G$29</f>
        <v>162500000</v>
      </c>
      <c r="G8" s="22">
        <f t="shared" ref="G8:G11" si="2">F8/E8</f>
        <v>162500</v>
      </c>
    </row>
    <row r="9" spans="2:16" ht="24.95" customHeight="1" x14ac:dyDescent="0.25">
      <c r="B9" s="9">
        <v>6</v>
      </c>
      <c r="C9" s="20" t="s">
        <v>12</v>
      </c>
      <c r="D9" s="21">
        <v>122500</v>
      </c>
      <c r="E9" s="21">
        <v>0</v>
      </c>
      <c r="F9" s="21">
        <v>0</v>
      </c>
      <c r="G9" s="22"/>
      <c r="P9" s="1"/>
    </row>
    <row r="10" spans="2:16" ht="24.95" customHeight="1" x14ac:dyDescent="0.25">
      <c r="B10" s="9">
        <v>7</v>
      </c>
      <c r="C10" s="17" t="s">
        <v>0</v>
      </c>
      <c r="D10" s="21">
        <f>[3]گندله!$K$50</f>
        <v>513000</v>
      </c>
      <c r="E10" s="21">
        <v>93000</v>
      </c>
      <c r="F10" s="21">
        <f>[3]گندله!$G$50</f>
        <v>6703088000</v>
      </c>
      <c r="G10" s="22">
        <f t="shared" si="2"/>
        <v>72076.215053763444</v>
      </c>
    </row>
    <row r="11" spans="2:16" ht="24.95" customHeight="1" x14ac:dyDescent="0.25">
      <c r="B11" s="14">
        <v>8</v>
      </c>
      <c r="C11" s="18" t="s">
        <v>6</v>
      </c>
      <c r="D11" s="21">
        <f>[3]کنستانتره!$K$50</f>
        <v>529200</v>
      </c>
      <c r="E11" s="21">
        <v>235000</v>
      </c>
      <c r="F11" s="21">
        <f>[3]کنستانتره!$G$50</f>
        <v>12105650000</v>
      </c>
      <c r="G11" s="22">
        <f t="shared" si="2"/>
        <v>51513.404255319147</v>
      </c>
    </row>
    <row r="12" spans="2:16" ht="24.95" customHeight="1" thickBot="1" x14ac:dyDescent="0.3">
      <c r="B12" s="8">
        <v>9</v>
      </c>
      <c r="C12" s="19" t="s">
        <v>7</v>
      </c>
      <c r="D12" s="15" t="s">
        <v>4</v>
      </c>
      <c r="E12" s="15" t="s">
        <v>4</v>
      </c>
      <c r="F12" s="15" t="s">
        <v>4</v>
      </c>
      <c r="G12" s="23" t="s">
        <v>4</v>
      </c>
    </row>
    <row r="13" spans="2:16" ht="30" customHeight="1" x14ac:dyDescent="0.25">
      <c r="B13" s="27"/>
      <c r="C13" s="28"/>
      <c r="D13" s="28"/>
      <c r="E13" s="28"/>
      <c r="F13" s="28"/>
      <c r="G13" s="29"/>
    </row>
    <row r="14" spans="2:16" ht="30" customHeight="1" thickBot="1" x14ac:dyDescent="0.3">
      <c r="B14" s="30"/>
      <c r="C14" s="31"/>
      <c r="D14" s="31"/>
      <c r="E14" s="31"/>
      <c r="F14" s="31"/>
      <c r="G14" s="32"/>
    </row>
    <row r="20" spans="5:6" x14ac:dyDescent="0.25">
      <c r="E20" s="5"/>
    </row>
    <row r="25" spans="5:6" x14ac:dyDescent="0.25">
      <c r="F25" s="7"/>
    </row>
  </sheetData>
  <mergeCells count="2">
    <mergeCell ref="B2:G2"/>
    <mergeCell ref="B13:G14"/>
  </mergeCells>
  <hyperlinks>
    <hyperlink ref="B2:G2" r:id="rId1" display="خلاصه معاملات - 13 اردیبهشت" xr:uid="{0E0CF4DA-080F-4BD3-B7EE-243CB125B6D4}"/>
  </hyperlinks>
  <pageMargins left="0.7" right="0.7" top="0.75" bottom="0.75" header="0.3" footer="0.3"/>
  <pageSetup paperSize="9" scale="122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Alidost</dc:creator>
  <cp:lastModifiedBy>mohammad Alidost</cp:lastModifiedBy>
  <cp:lastPrinted>2025-05-12T04:37:39Z</cp:lastPrinted>
  <dcterms:created xsi:type="dcterms:W3CDTF">2025-04-06T02:07:41Z</dcterms:created>
  <dcterms:modified xsi:type="dcterms:W3CDTF">2025-05-12T04:37:48Z</dcterms:modified>
</cp:coreProperties>
</file>